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Usuario\Downloads\"/>
    </mc:Choice>
  </mc:AlternateContent>
  <xr:revisionPtr revIDLastSave="0" documentId="13_ncr:1_{20ECD149-E25C-4C28-AB8E-4B2006CD58A7}" xr6:coauthVersionLast="47" xr6:coauthVersionMax="47" xr10:uidLastSave="{00000000-0000-0000-0000-000000000000}"/>
  <bookViews>
    <workbookView xWindow="-120" yWindow="-120" windowWidth="20730" windowHeight="11040" activeTab="1" xr2:uid="{00000000-000D-0000-FFFF-FFFF00000000}"/>
  </bookViews>
  <sheets>
    <sheet name="INFANCIA Y ADOLESCENCIA" sheetId="1" r:id="rId1"/>
    <sheet name="JUVENTUD" sheetId="2" r:id="rId2"/>
  </sheets>
  <definedNames>
    <definedName name="_xlnm.Print_Area" localSheetId="0">'INFANCIA Y ADOLESCENCIA'!$A$1:$N$32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20" i="1" l="1"/>
  <c r="M12" i="1"/>
  <c r="M13" i="1"/>
  <c r="M14" i="1"/>
  <c r="M17" i="2"/>
  <c r="M16" i="2"/>
  <c r="M14" i="2"/>
  <c r="M13" i="2"/>
  <c r="P18" i="2"/>
  <c r="O18" i="2"/>
  <c r="L18" i="2"/>
  <c r="D18" i="2"/>
  <c r="E18" i="2"/>
  <c r="F18" i="2"/>
  <c r="G18" i="2"/>
  <c r="C18" i="2"/>
  <c r="D20" i="1"/>
  <c r="E20" i="1"/>
  <c r="F20" i="1"/>
  <c r="G20" i="1"/>
  <c r="C20" i="1"/>
  <c r="M12" i="2"/>
  <c r="N12" i="2"/>
  <c r="N13" i="2"/>
  <c r="N14" i="2"/>
  <c r="M15" i="2"/>
  <c r="N15" i="2"/>
  <c r="N12" i="1"/>
  <c r="N13" i="1"/>
  <c r="N14" i="1"/>
  <c r="N15" i="1"/>
  <c r="M15" i="1"/>
  <c r="N19" i="1"/>
  <c r="M19" i="1"/>
  <c r="M18" i="1"/>
  <c r="N18" i="1" s="1"/>
  <c r="M17" i="1"/>
  <c r="N17" i="1" s="1"/>
  <c r="N16" i="1"/>
  <c r="M20" i="1" l="1"/>
  <c r="N20" i="1" s="1"/>
  <c r="M18" i="2"/>
  <c r="N17" i="2"/>
  <c r="K20" i="1" l="1"/>
  <c r="J20" i="1"/>
  <c r="I20" i="1"/>
  <c r="H20" i="1"/>
  <c r="N16" i="2"/>
  <c r="N18" i="2" s="1"/>
  <c r="K18" i="2" l="1"/>
  <c r="J18" i="2"/>
  <c r="I18" i="2"/>
  <c r="H1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tc={E73924A3-A7B6-41BF-9FAF-311A325DAFA3}</author>
  </authors>
  <commentList>
    <comment ref="L18" authorId="0" shapeId="0" xr:uid="{00000000-0006-0000-0000-000001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corresponde a proyeccion de tres contratistas  a 11 meses por valor de 4.500.000 c/u</t>
        </r>
      </text>
    </comment>
  </commentList>
</comments>
</file>

<file path=xl/sharedStrings.xml><?xml version="1.0" encoding="utf-8"?>
<sst xmlns="http://schemas.openxmlformats.org/spreadsheetml/2006/main" count="89" uniqueCount="49">
  <si>
    <t>ENTIDAD</t>
  </si>
  <si>
    <t>IDPAC</t>
  </si>
  <si>
    <t>Datos de contacto de quien diligencia</t>
  </si>
  <si>
    <t>Nombre:</t>
  </si>
  <si>
    <t>Cargo:</t>
  </si>
  <si>
    <t>Dependencia:</t>
  </si>
  <si>
    <t>Correo:</t>
  </si>
  <si>
    <t>Telefono de contacto:</t>
  </si>
  <si>
    <t>Niños, Niñas y Adolescentes (NNA)</t>
  </si>
  <si>
    <t>Ejecución 2024 - Proyección Ejecución 2025 - Programación 2026</t>
  </si>
  <si>
    <t>cifras en pesos</t>
  </si>
  <si>
    <t>PROYECTO</t>
  </si>
  <si>
    <t>Vigencia 2024</t>
  </si>
  <si>
    <t>Vigencia 2025</t>
  </si>
  <si>
    <t>Proyectado 2026</t>
  </si>
  <si>
    <t>Codigo 
Proyecto inversión</t>
  </si>
  <si>
    <t>Descripción</t>
  </si>
  <si>
    <t>Presupuesto
Apropiación 
Definitiva 31/12/2024</t>
  </si>
  <si>
    <t>Ejecución a 31 de Diciembre  de 2024</t>
  </si>
  <si>
    <t>Presupuesto
A sep 30 de 2025</t>
  </si>
  <si>
    <t>Ejecutado a
 Septiembre 30 de 2025</t>
  </si>
  <si>
    <r>
      <t xml:space="preserve">Proyección 
31/12/2025 </t>
    </r>
    <r>
      <rPr>
        <b/>
        <sz val="9"/>
        <color theme="1"/>
        <rFont val="Arial"/>
        <family val="2"/>
      </rPr>
      <t>(1)</t>
    </r>
  </si>
  <si>
    <t>SGP</t>
  </si>
  <si>
    <t>ADRES</t>
  </si>
  <si>
    <t>Cofinanciación
Nacional</t>
  </si>
  <si>
    <t>Recursos 
Administrados</t>
  </si>
  <si>
    <t>Aportes
Distrito</t>
  </si>
  <si>
    <r>
      <t xml:space="preserve">Total </t>
    </r>
    <r>
      <rPr>
        <b/>
        <sz val="11"/>
        <color theme="1"/>
        <rFont val="Arial"/>
        <family val="2"/>
      </rPr>
      <t>(2)</t>
    </r>
  </si>
  <si>
    <t>% Variación 
3 = ((2)/(1))-1</t>
  </si>
  <si>
    <t>Formación en capacidades democráticas en interrelación con la cualificación de la participación incidente; con enfoques de cultura ciudadana democrática y de paz en Bogotá D.C.</t>
  </si>
  <si>
    <t>Implementación de acciones de innovación social que promuevan la participación incidente y la solución de problemas públicos Bogotá D.C.</t>
  </si>
  <si>
    <t>Meta 421 Implementar un (1) modelo de gobernanza democrática que amplíe el alcance de la participación de la ciudadanía organizaciones sociales y comunales de primer segundo y tercer grado en todas las decisiones públicas del gobierno distrital.</t>
  </si>
  <si>
    <t>Fomentar la participación ciudadana y el ambiente habilitante en la construcción de lo público, en articulación con las Organizaciones de la Sociedad Civil (OSC), Organismos Internacionales, Fondos de Desarrollo Local, entidades Distritales y del orden Nacional, empleando instrumentos técnicos, jurídicos y financieros y priorizando iniciativas juveniles.</t>
  </si>
  <si>
    <t>TOTAL</t>
  </si>
  <si>
    <t xml:space="preserve">*  Para el Anexo 4 del "Proyecto de Presupuesto 2026" se requiere la siguiente información:  </t>
  </si>
  <si>
    <r>
      <t xml:space="preserve">     </t>
    </r>
    <r>
      <rPr>
        <b/>
        <sz val="11"/>
        <color theme="1"/>
        <rFont val="Arial"/>
        <family val="2"/>
      </rPr>
      <t>2024</t>
    </r>
    <r>
      <rPr>
        <sz val="11"/>
        <color theme="1"/>
        <rFont val="Arial"/>
        <family val="2"/>
      </rPr>
      <t xml:space="preserve"> Ejecución a 31 de diciembre: registrar la información, con su respectiva codificación (SEGPLAN 77XX), de los proyectos de inversión que venían reportando del PDD “Un Nuevo Contrato Social y Ambiental para la Bogotá del siglo XXI 2020 – 2024” y que se ejecutaron hasta el 31 de mayo de 2024, así como los proyectos de inversión que iniciaron su ejecución, con su respectiva codificación (últimos cuatro códigos del BPIN), del PDD “Bogotá Camina Segura 2024 – 2027”.</t>
    </r>
  </si>
  <si>
    <r>
      <t xml:space="preserve">     </t>
    </r>
    <r>
      <rPr>
        <b/>
        <sz val="11"/>
        <color theme="1"/>
        <rFont val="Arial"/>
        <family val="2"/>
      </rPr>
      <t>2025</t>
    </r>
    <r>
      <rPr>
        <sz val="11"/>
        <color theme="1"/>
        <rFont val="Arial"/>
        <family val="2"/>
      </rPr>
      <t xml:space="preserve"> Ejecución a 30 de septiembre, con proyección a 31 de diciembre. Se requiere presentar informe de ejecución, con población beneficiada, resultados obtenidos y metas alcanzadas. Registrar la información con su respectiva codificación (últimos cuatro códigos del BPIN), del PDD “Bogotá Camina Segura 2024 – 2028”.</t>
    </r>
  </si>
  <si>
    <r>
      <t xml:space="preserve">     </t>
    </r>
    <r>
      <rPr>
        <b/>
        <sz val="11"/>
        <color theme="1"/>
        <rFont val="Arial"/>
        <family val="2"/>
      </rPr>
      <t>2026</t>
    </r>
    <r>
      <rPr>
        <sz val="11"/>
        <color theme="1"/>
        <rFont val="Arial"/>
        <family val="2"/>
      </rPr>
      <t xml:space="preserve"> Programación de recursos desagregada por fuentes. Registrar la información con su respectiva codificación (últimos cuatro códigos del BPIN), del PDD “Bogotá Camina Segura 2024 – 2027”.</t>
    </r>
  </si>
  <si>
    <r>
      <t xml:space="preserve">El valor registrado en la casilla </t>
    </r>
    <r>
      <rPr>
        <u/>
        <sz val="11"/>
        <color rgb="FF000000"/>
        <rFont val="Arial"/>
        <family val="2"/>
      </rPr>
      <t>Proyección a 31/12/205 es acumulado, por tanto, no puede ser inferior al ejecutado a 31 de septiembre de 2025</t>
    </r>
  </si>
  <si>
    <r>
      <t xml:space="preserve">En líneas generales la casilla de “proyección a diciembre de 2025” no puede ser superior al valor apropiado a 30 de septiembre de 2025, salvo que el mayor valor </t>
    </r>
    <r>
      <rPr>
        <u/>
        <sz val="11"/>
        <color rgb="FF000000"/>
        <rFont val="Arial"/>
        <family val="2"/>
      </rPr>
      <t xml:space="preserve">corresponda a un traslado presupuestal en curso, caso en el cual </t>
    </r>
    <r>
      <rPr>
        <sz val="11"/>
        <color rgb="FF000000"/>
        <rFont val="Arial"/>
        <family val="2"/>
      </rPr>
      <t>se debe detallar el monto, origen y fondos del traslado.</t>
    </r>
  </si>
  <si>
    <t>El valor ejecutado (comprometido) a 30 de septiembre de 2025 no puede ser superior al valor apropiado a dicha fecha.</t>
  </si>
  <si>
    <t>Agregar cuantas filas sean necesarias por proyecto de inversión</t>
  </si>
  <si>
    <t>JUVENTUD</t>
  </si>
  <si>
    <t>Fortalecimiento a las organizaciones sociales y comunitarias para una participación ciudadana informada e incidente con enfoque diferencial en el Distrito Capital Bogotá.</t>
  </si>
  <si>
    <t>Fortalecimiento de las capacidades democráticas de la ciudadanía para la participación incidente y la
gobernanza, con enfoque de innovación social, en Bogotá</t>
  </si>
  <si>
    <t>Construcción de procesos para la convivencia y la participación ciudadana incidente en los asuntos públicos locales, distritales y regionales Bogotá</t>
  </si>
  <si>
    <t>Fortalecimiento  a las Organizaciones Sociales y Comunitarias para una participación ciudadana informada e incidente con enfoque diferencial en el distrito capital. Bogotá</t>
  </si>
  <si>
    <t>Fortalecimiento de las capacidades democráticas de la ciudadanía para la participación incidente y la gobernanza, con enfoque de innovación social, en Bogotá.</t>
  </si>
  <si>
    <t>Optimización de la participación ciudadana incidente para los asuntos públicos Bogotá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</si>
</sst>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quot;$&quot;\ * #,##0_-;\-&quot;$&quot;\ * #,##0_-;_-&quot;$&quot;\ * &quot;-&quot;_-;_-@_-"/>
    <numFmt numFmtId="41" formatCode="_-* #,##0_-;\-* #,##0_-;_-* &quot;-&quot;_-;_-@_-"/>
    <numFmt numFmtId="164" formatCode="_(&quot;$&quot;\ * #,##0.00_);_(&quot;$&quot;\ * \(#,##0.00\);_(&quot;$&quot;\ * &quot;-&quot;??_);_(@_)"/>
    <numFmt numFmtId="165" formatCode="_-* #,##0.00\ _€_-;\-* #,##0.00\ _€_-;_-* &quot;-&quot;??\ _€_-;_-@_-"/>
    <numFmt numFmtId="166" formatCode="_-* #,##0\ _€_-;\-* #,##0\ _€_-;_-* &quot;-&quot;??\ _€_-;_-@_-"/>
    <numFmt numFmtId="167" formatCode="0.0%"/>
    <numFmt numFmtId="168" formatCode="_(* #,##0_);_(* \(#,##0\);_(* &quot;-&quot;??_);_(@_)"/>
  </numFmts>
  <fonts count="14" x14ac:knownFonts="1">
    <font>
      <sz val="11"/>
      <color theme="1"/>
      <name val="Calibri"/>
      <family val="2"/>
      <scheme val="minor"/>
    </font>
    <font>
      <sz val="11"/>
      <color theme="1"/>
      <name val="Calibri"/>
      <family val="2"/>
      <scheme val="minor"/>
    </font>
    <font>
      <sz val="11"/>
      <color theme="1"/>
      <name val="Arial"/>
      <family val="2"/>
    </font>
    <font>
      <b/>
      <sz val="11"/>
      <color theme="1"/>
      <name val="Arial"/>
      <family val="2"/>
    </font>
    <font>
      <b/>
      <sz val="12"/>
      <color theme="1"/>
      <name val="Arial"/>
      <family val="2"/>
    </font>
    <font>
      <b/>
      <sz val="11"/>
      <color theme="1"/>
      <name val="Calibri"/>
      <family val="2"/>
      <scheme val="minor"/>
    </font>
    <font>
      <b/>
      <sz val="9"/>
      <color theme="1"/>
      <name val="Arial"/>
      <family val="2"/>
    </font>
    <font>
      <sz val="9"/>
      <color theme="1"/>
      <name val="Arial"/>
      <family val="2"/>
    </font>
    <font>
      <sz val="9"/>
      <color rgb="FF000000"/>
      <name val="Arial"/>
      <family val="2"/>
    </font>
    <font>
      <sz val="10"/>
      <name val="Arial"/>
      <family val="2"/>
    </font>
    <font>
      <sz val="11"/>
      <color rgb="FF000000"/>
      <name val="Arial"/>
      <family val="2"/>
    </font>
    <font>
      <u/>
      <sz val="11"/>
      <color rgb="FF000000"/>
      <name val="Arial"/>
      <family val="2"/>
    </font>
    <font>
      <u/>
      <sz val="11"/>
      <color theme="10"/>
      <name val="Calibri"/>
      <family val="2"/>
      <scheme val="minor"/>
    </font>
    <font>
      <sz val="10"/>
      <color theme="1"/>
      <name val="Arial"/>
      <family val="2"/>
    </font>
  </fonts>
  <fills count="6">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s>
  <borders count="42">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diagonal/>
    </border>
    <border>
      <left/>
      <right style="thin">
        <color indexed="64"/>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bottom style="thin">
        <color indexed="64"/>
      </bottom>
      <diagonal/>
    </border>
  </borders>
  <cellStyleXfs count="10">
    <xf numFmtId="0" fontId="0" fillId="0" borderId="0"/>
    <xf numFmtId="9" fontId="1" fillId="0" borderId="0" applyFont="0" applyFill="0" applyBorder="0" applyAlignment="0" applyProtection="0"/>
    <xf numFmtId="164" fontId="1" fillId="0" borderId="0" applyFont="0" applyFill="0" applyBorder="0" applyAlignment="0" applyProtection="0"/>
    <xf numFmtId="41" fontId="1" fillId="0" borderId="0" applyFont="0" applyFill="0" applyBorder="0" applyAlignment="0" applyProtection="0"/>
    <xf numFmtId="165" fontId="1" fillId="0" borderId="0" applyFont="0" applyFill="0" applyBorder="0" applyAlignment="0" applyProtection="0"/>
    <xf numFmtId="0" fontId="9" fillId="0" borderId="0"/>
    <xf numFmtId="41" fontId="1" fillId="0" borderId="0" applyFont="0" applyFill="0" applyBorder="0" applyAlignment="0" applyProtection="0"/>
    <xf numFmtId="42" fontId="1" fillId="0" borderId="0" applyFont="0" applyFill="0" applyBorder="0" applyAlignment="0" applyProtection="0"/>
    <xf numFmtId="0" fontId="12" fillId="0" borderId="0" applyNumberFormat="0" applyFill="0" applyBorder="0" applyAlignment="0" applyProtection="0"/>
    <xf numFmtId="165" fontId="1" fillId="0" borderId="0" applyFont="0" applyFill="0" applyBorder="0" applyAlignment="0" applyProtection="0"/>
  </cellStyleXfs>
  <cellXfs count="88">
    <xf numFmtId="0" fontId="0" fillId="0" borderId="0" xfId="0"/>
    <xf numFmtId="0" fontId="2" fillId="0" borderId="0" xfId="0" applyFont="1"/>
    <xf numFmtId="3" fontId="0" fillId="0" borderId="0" xfId="0" applyNumberFormat="1"/>
    <xf numFmtId="0" fontId="3" fillId="0" borderId="0" xfId="0" applyFont="1"/>
    <xf numFmtId="0" fontId="3" fillId="2" borderId="13" xfId="0" applyFont="1" applyFill="1" applyBorder="1" applyAlignment="1">
      <alignment horizontal="center"/>
    </xf>
    <xf numFmtId="0" fontId="2" fillId="0" borderId="0" xfId="0" applyFont="1" applyAlignment="1">
      <alignment vertical="center"/>
    </xf>
    <xf numFmtId="3" fontId="2" fillId="0" borderId="0" xfId="0" applyNumberFormat="1" applyFont="1"/>
    <xf numFmtId="0" fontId="3" fillId="0" borderId="0" xfId="0" applyFont="1" applyAlignment="1">
      <alignment vertical="center"/>
    </xf>
    <xf numFmtId="0" fontId="5" fillId="0" borderId="0" xfId="0" applyFont="1"/>
    <xf numFmtId="0" fontId="6" fillId="0" borderId="23" xfId="0" applyFont="1" applyBorder="1" applyAlignment="1">
      <alignment horizontal="center" vertical="center" wrapText="1"/>
    </xf>
    <xf numFmtId="0" fontId="6" fillId="0" borderId="21" xfId="0" applyFont="1" applyBorder="1" applyAlignment="1">
      <alignment horizontal="center" vertical="center"/>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4" xfId="0" applyFont="1" applyBorder="1" applyAlignment="1">
      <alignment horizontal="center" vertical="center" wrapText="1"/>
    </xf>
    <xf numFmtId="0" fontId="6" fillId="2" borderId="13" xfId="0" applyFont="1" applyFill="1" applyBorder="1" applyAlignment="1">
      <alignment horizontal="center"/>
    </xf>
    <xf numFmtId="0" fontId="6" fillId="2" borderId="22" xfId="0" applyFont="1" applyFill="1" applyBorder="1" applyAlignment="1">
      <alignment horizontal="center"/>
    </xf>
    <xf numFmtId="166" fontId="7" fillId="2" borderId="1" xfId="4" applyNumberFormat="1" applyFont="1" applyFill="1" applyBorder="1"/>
    <xf numFmtId="166" fontId="7" fillId="2" borderId="2" xfId="4" applyNumberFormat="1" applyFont="1" applyFill="1" applyBorder="1"/>
    <xf numFmtId="166" fontId="7" fillId="2" borderId="4" xfId="4" applyNumberFormat="1" applyFont="1" applyFill="1" applyBorder="1"/>
    <xf numFmtId="166" fontId="6" fillId="0" borderId="0" xfId="4" applyNumberFormat="1" applyFont="1"/>
    <xf numFmtId="167" fontId="7" fillId="2" borderId="3" xfId="1" applyNumberFormat="1" applyFont="1" applyFill="1" applyBorder="1" applyAlignment="1">
      <alignment horizontal="center"/>
    </xf>
    <xf numFmtId="0" fontId="3" fillId="0" borderId="0" xfId="0" applyFont="1" applyAlignment="1">
      <alignment horizontal="center"/>
    </xf>
    <xf numFmtId="0" fontId="2" fillId="0" borderId="0" xfId="0" applyFont="1" applyAlignment="1">
      <alignment horizontal="center"/>
    </xf>
    <xf numFmtId="167" fontId="7" fillId="0" borderId="6" xfId="1" applyNumberFormat="1" applyFont="1" applyBorder="1" applyAlignment="1">
      <alignment horizontal="center" vertical="center" wrapText="1"/>
    </xf>
    <xf numFmtId="0" fontId="0" fillId="0" borderId="0" xfId="0" applyAlignment="1">
      <alignment horizontal="center"/>
    </xf>
    <xf numFmtId="9" fontId="3" fillId="0" borderId="0" xfId="1" applyFont="1"/>
    <xf numFmtId="0" fontId="6" fillId="0" borderId="0" xfId="0" applyFont="1" applyAlignment="1">
      <alignment horizontal="right"/>
    </xf>
    <xf numFmtId="0" fontId="3" fillId="2" borderId="21" xfId="0" applyFont="1" applyFill="1" applyBorder="1" applyAlignment="1">
      <alignment horizontal="center"/>
    </xf>
    <xf numFmtId="0" fontId="7" fillId="0" borderId="24" xfId="0" applyFont="1" applyBorder="1" applyAlignment="1">
      <alignment horizontal="center" vertical="center"/>
    </xf>
    <xf numFmtId="0" fontId="7" fillId="0" borderId="17" xfId="0" applyFont="1" applyBorder="1" applyAlignment="1">
      <alignment horizontal="center" vertical="center"/>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7" fillId="0" borderId="15" xfId="0" applyFont="1" applyBorder="1" applyAlignment="1">
      <alignment vertical="top" wrapText="1"/>
    </xf>
    <xf numFmtId="0" fontId="0" fillId="0" borderId="0" xfId="0" applyAlignment="1">
      <alignment vertical="center"/>
    </xf>
    <xf numFmtId="168" fontId="8" fillId="0" borderId="5" xfId="4" applyNumberFormat="1" applyFont="1" applyFill="1" applyBorder="1" applyAlignment="1">
      <alignment horizontal="center" vertical="center" wrapText="1"/>
    </xf>
    <xf numFmtId="166" fontId="7" fillId="0" borderId="5" xfId="4" applyNumberFormat="1" applyFont="1" applyBorder="1" applyAlignment="1">
      <alignment horizontal="center" vertical="center" wrapText="1"/>
    </xf>
    <xf numFmtId="0" fontId="7" fillId="0" borderId="15" xfId="0" applyFont="1" applyBorder="1" applyAlignment="1">
      <alignment horizontal="center" vertical="center" wrapText="1"/>
    </xf>
    <xf numFmtId="166" fontId="7" fillId="0" borderId="12" xfId="4" applyNumberFormat="1" applyFont="1" applyBorder="1" applyAlignment="1">
      <alignment horizontal="center" vertical="center"/>
    </xf>
    <xf numFmtId="166" fontId="7" fillId="0" borderId="8" xfId="4" applyNumberFormat="1" applyFont="1" applyBorder="1" applyAlignment="1">
      <alignment horizontal="center" vertical="center"/>
    </xf>
    <xf numFmtId="166" fontId="7" fillId="0" borderId="6" xfId="4" applyNumberFormat="1" applyFont="1" applyBorder="1" applyAlignment="1">
      <alignment horizontal="center" vertical="center"/>
    </xf>
    <xf numFmtId="166" fontId="7" fillId="0" borderId="5" xfId="4" applyNumberFormat="1" applyFont="1" applyBorder="1" applyAlignment="1">
      <alignment horizontal="center" vertical="center"/>
    </xf>
    <xf numFmtId="166" fontId="7" fillId="0" borderId="6" xfId="4" applyNumberFormat="1" applyFont="1" applyBorder="1" applyAlignment="1">
      <alignment horizontal="center"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6" xfId="0" applyFont="1" applyBorder="1" applyAlignment="1">
      <alignment horizontal="center" vertical="center"/>
    </xf>
    <xf numFmtId="0" fontId="7" fillId="0" borderId="37" xfId="0" applyFont="1" applyBorder="1" applyAlignment="1">
      <alignment horizontal="center" vertical="center" wrapText="1"/>
    </xf>
    <xf numFmtId="0" fontId="2" fillId="0" borderId="35" xfId="0" applyFont="1" applyBorder="1" applyAlignment="1">
      <alignment horizontal="center" vertical="center"/>
    </xf>
    <xf numFmtId="0" fontId="2" fillId="0" borderId="31" xfId="0" applyFont="1" applyBorder="1" applyAlignment="1">
      <alignment horizontal="center" vertical="center"/>
    </xf>
    <xf numFmtId="0" fontId="13" fillId="0" borderId="1" xfId="0" applyFont="1" applyBorder="1" applyAlignment="1">
      <alignment horizontal="center" vertical="center"/>
    </xf>
    <xf numFmtId="0" fontId="7" fillId="0" borderId="39" xfId="0" applyFont="1" applyBorder="1" applyAlignment="1">
      <alignment horizontal="center" vertical="center" wrapText="1"/>
    </xf>
    <xf numFmtId="0" fontId="7" fillId="0" borderId="33" xfId="0" applyFont="1" applyBorder="1" applyAlignment="1">
      <alignment horizontal="center" vertical="center" wrapText="1"/>
    </xf>
    <xf numFmtId="4" fontId="7" fillId="0" borderId="28" xfId="0" applyNumberFormat="1" applyFont="1" applyBorder="1" applyAlignment="1">
      <alignment horizontal="right" vertical="center" wrapText="1"/>
    </xf>
    <xf numFmtId="0" fontId="7" fillId="0" borderId="38"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28" xfId="0" applyFont="1" applyBorder="1" applyAlignment="1">
      <alignment horizontal="center" vertical="center" wrapText="1"/>
    </xf>
    <xf numFmtId="0" fontId="0" fillId="0" borderId="0" xfId="0"/>
    <xf numFmtId="0" fontId="7" fillId="0" borderId="35"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1" xfId="0" applyFont="1" applyBorder="1" applyAlignment="1">
      <alignment horizontal="center" vertical="center"/>
    </xf>
    <xf numFmtId="0" fontId="7" fillId="0" borderId="30" xfId="0" applyFont="1" applyBorder="1" applyAlignment="1">
      <alignment horizontal="justify" vertical="center" wrapText="1"/>
    </xf>
    <xf numFmtId="0" fontId="7" fillId="0" borderId="32" xfId="0" applyFont="1" applyBorder="1" applyAlignment="1">
      <alignment horizontal="justify" vertical="center" wrapText="1"/>
    </xf>
    <xf numFmtId="0" fontId="7" fillId="0" borderId="36" xfId="0" applyFont="1" applyBorder="1" applyAlignment="1">
      <alignment horizontal="justify" vertical="center" wrapText="1"/>
    </xf>
    <xf numFmtId="166" fontId="7" fillId="0" borderId="28" xfId="9" applyNumberFormat="1" applyFont="1" applyFill="1" applyBorder="1" applyAlignment="1">
      <alignment vertical="center"/>
    </xf>
    <xf numFmtId="166" fontId="7" fillId="0" borderId="29" xfId="9" applyNumberFormat="1" applyFont="1" applyFill="1" applyBorder="1" applyAlignment="1">
      <alignment vertical="center"/>
    </xf>
    <xf numFmtId="0" fontId="7" fillId="0" borderId="40" xfId="0" applyFont="1" applyBorder="1" applyAlignment="1">
      <alignment horizontal="center" vertical="center" wrapText="1"/>
    </xf>
    <xf numFmtId="166" fontId="7" fillId="0" borderId="41" xfId="4" applyNumberFormat="1" applyFont="1" applyBorder="1" applyAlignment="1">
      <alignment horizontal="center" vertical="center"/>
    </xf>
    <xf numFmtId="0" fontId="7" fillId="0" borderId="39" xfId="0" applyFont="1" applyBorder="1" applyAlignment="1">
      <alignment horizontal="center" vertical="center"/>
    </xf>
    <xf numFmtId="0" fontId="7" fillId="0" borderId="28" xfId="0" applyFont="1" applyBorder="1" applyAlignment="1">
      <alignment horizontal="center" vertical="center"/>
    </xf>
    <xf numFmtId="166" fontId="7" fillId="0" borderId="28" xfId="4" applyNumberFormat="1" applyFont="1" applyBorder="1" applyAlignment="1">
      <alignment horizontal="center" vertical="center"/>
    </xf>
    <xf numFmtId="0" fontId="4" fillId="0" borderId="0" xfId="0" applyFont="1" applyAlignment="1">
      <alignment horizontal="left"/>
    </xf>
    <xf numFmtId="0" fontId="2" fillId="0" borderId="0" xfId="0" applyFont="1" applyAlignment="1">
      <alignment horizontal="left"/>
    </xf>
    <xf numFmtId="0" fontId="2" fillId="0" borderId="0" xfId="0" applyFont="1" applyAlignment="1">
      <alignment vertical="center" wrapText="1"/>
    </xf>
    <xf numFmtId="0" fontId="3" fillId="0" borderId="0" xfId="0" applyFont="1" applyAlignment="1">
      <alignment horizontal="center"/>
    </xf>
    <xf numFmtId="0" fontId="3" fillId="0" borderId="7" xfId="0" applyFont="1" applyBorder="1" applyAlignment="1">
      <alignment horizontal="center"/>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5" borderId="9"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3" fillId="4" borderId="19" xfId="0" applyFont="1" applyFill="1" applyBorder="1" applyAlignment="1">
      <alignment horizontal="center" vertical="center"/>
    </xf>
    <xf numFmtId="0" fontId="3" fillId="4" borderId="20" xfId="0" applyFont="1" applyFill="1" applyBorder="1" applyAlignment="1">
      <alignment horizontal="center" vertical="center"/>
    </xf>
    <xf numFmtId="0" fontId="3" fillId="4" borderId="10" xfId="0" applyFont="1" applyFill="1" applyBorder="1" applyAlignment="1">
      <alignment horizontal="center" vertical="center"/>
    </xf>
    <xf numFmtId="0" fontId="3" fillId="3" borderId="19" xfId="0" applyFont="1" applyFill="1" applyBorder="1" applyAlignment="1">
      <alignment horizontal="center" vertical="center"/>
    </xf>
    <xf numFmtId="0" fontId="3" fillId="3" borderId="20" xfId="0" applyFont="1" applyFill="1" applyBorder="1" applyAlignment="1">
      <alignment horizontal="center" vertical="center"/>
    </xf>
    <xf numFmtId="0" fontId="3" fillId="3" borderId="10" xfId="0" applyFont="1" applyFill="1" applyBorder="1" applyAlignment="1">
      <alignment horizontal="center" vertical="center"/>
    </xf>
  </cellXfs>
  <cellStyles count="10">
    <cellStyle name="Hipervínculo 2" xfId="8" xr:uid="{B78CDBB5-5850-4ACA-963D-BAAD037653D4}"/>
    <cellStyle name="Millares" xfId="4" builtinId="3"/>
    <cellStyle name="Millares [0] 2" xfId="3" xr:uid="{00000000-0005-0000-0000-000001000000}"/>
    <cellStyle name="Millares [0] 2 2" xfId="6" xr:uid="{29ECB315-96E3-4E28-83C4-D07B922E0060}"/>
    <cellStyle name="Millares 2" xfId="9" xr:uid="{F34814AA-14B7-4FAC-AB6D-8F8F75C896E0}"/>
    <cellStyle name="Moneda [0] 2" xfId="7" xr:uid="{29D77681-0690-4BB4-912F-C3D8BAB09094}"/>
    <cellStyle name="Moneda 2" xfId="2" xr:uid="{00000000-0005-0000-0000-000002000000}"/>
    <cellStyle name="Normal" xfId="0" builtinId="0"/>
    <cellStyle name="Normal 2" xfId="5" xr:uid="{00000000-0005-0000-0000-00000400000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Paola Milena Marin Ospina" id="{5E2225E4-D5FA-4B8B-8416-77C982EDEFB8}" userId="S::pmarin@participacionbogota.gov.co::fd2e8df8-54ee-4c79-88a7-9570244e8683"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L15" dT="2025-10-17T17:43:25.48" personId="{5E2225E4-D5FA-4B8B-8416-77C982EDEFB8}" id="{E73924A3-A7B6-41BF-9FAF-311A325DAFA3}">
    <text>corresponde a proyeccion de tres contratistas  a 11 meses por valor de 4.500.000 c/u</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0"/>
  <sheetViews>
    <sheetView view="pageBreakPreview" topLeftCell="A11" zoomScale="75" zoomScaleNormal="75" zoomScaleSheetLayoutView="75" workbookViewId="0">
      <selection activeCell="L11" sqref="L11"/>
    </sheetView>
  </sheetViews>
  <sheetFormatPr baseColWidth="10" defaultColWidth="11.42578125" defaultRowHeight="15" x14ac:dyDescent="0.25"/>
  <cols>
    <col min="1" max="1" width="15.7109375" customWidth="1"/>
    <col min="2" max="2" width="62.5703125" customWidth="1"/>
    <col min="3" max="3" width="17.28515625" customWidth="1"/>
    <col min="4" max="4" width="17.7109375" customWidth="1"/>
    <col min="5" max="5" width="17.5703125" customWidth="1"/>
    <col min="6" max="6" width="18.140625" customWidth="1"/>
    <col min="7" max="7" width="17.7109375" customWidth="1"/>
    <col min="8" max="8" width="14.7109375" customWidth="1"/>
    <col min="9" max="9" width="11.140625" customWidth="1"/>
    <col min="10" max="10" width="14.28515625" customWidth="1"/>
    <col min="11" max="11" width="12.85546875" customWidth="1"/>
    <col min="12" max="12" width="17.85546875" customWidth="1"/>
    <col min="13" max="13" width="25.140625" customWidth="1"/>
    <col min="14" max="14" width="16.28515625" customWidth="1"/>
    <col min="15" max="15" width="13.85546875" bestFit="1" customWidth="1"/>
  </cols>
  <sheetData>
    <row r="1" spans="1:14" ht="15.75" x14ac:dyDescent="0.25">
      <c r="A1" s="73" t="s">
        <v>0</v>
      </c>
      <c r="B1" s="73"/>
      <c r="C1" s="74" t="s">
        <v>1</v>
      </c>
      <c r="D1" s="74"/>
      <c r="E1" s="74"/>
      <c r="F1" s="74"/>
      <c r="G1" s="74"/>
      <c r="H1" s="74"/>
      <c r="I1" s="74"/>
      <c r="J1" s="74"/>
      <c r="K1" s="74"/>
      <c r="L1" s="74"/>
      <c r="M1" s="74"/>
      <c r="N1" s="74"/>
    </row>
    <row r="2" spans="1:14" ht="15.75" x14ac:dyDescent="0.25">
      <c r="A2" s="73" t="s">
        <v>2</v>
      </c>
      <c r="B2" s="73"/>
      <c r="C2" s="74"/>
      <c r="D2" s="74"/>
      <c r="E2" s="74"/>
      <c r="F2" s="74"/>
      <c r="G2" s="74"/>
      <c r="H2" s="74"/>
      <c r="I2" s="74"/>
      <c r="J2" s="74"/>
      <c r="K2" s="74"/>
      <c r="L2" s="74"/>
      <c r="M2" s="74"/>
      <c r="N2" s="74"/>
    </row>
    <row r="3" spans="1:14" ht="15.75" x14ac:dyDescent="0.25">
      <c r="A3" s="73" t="s">
        <v>3</v>
      </c>
      <c r="B3" s="73"/>
      <c r="C3" s="74"/>
      <c r="D3" s="74"/>
      <c r="E3" s="74"/>
      <c r="F3" s="74"/>
      <c r="G3" s="74"/>
      <c r="H3" s="74"/>
      <c r="I3" s="74"/>
      <c r="J3" s="74"/>
      <c r="K3" s="74"/>
      <c r="L3" s="74"/>
      <c r="M3" s="74"/>
      <c r="N3" s="74"/>
    </row>
    <row r="4" spans="1:14" ht="15.75" x14ac:dyDescent="0.25">
      <c r="A4" s="73" t="s">
        <v>4</v>
      </c>
      <c r="B4" s="73"/>
      <c r="C4" s="74"/>
      <c r="D4" s="74"/>
      <c r="E4" s="74"/>
      <c r="F4" s="74"/>
      <c r="G4" s="74"/>
      <c r="H4" s="74"/>
      <c r="I4" s="74"/>
      <c r="J4" s="74"/>
      <c r="K4" s="74"/>
      <c r="L4" s="74"/>
      <c r="M4" s="74"/>
      <c r="N4" s="74"/>
    </row>
    <row r="5" spans="1:14" ht="15.75" x14ac:dyDescent="0.25">
      <c r="A5" s="73" t="s">
        <v>5</v>
      </c>
      <c r="B5" s="73"/>
      <c r="C5" s="74"/>
      <c r="D5" s="74"/>
      <c r="E5" s="74"/>
      <c r="F5" s="74"/>
      <c r="G5" s="74"/>
      <c r="H5" s="74"/>
      <c r="I5" s="74"/>
      <c r="J5" s="74"/>
      <c r="K5" s="74"/>
      <c r="L5" s="74"/>
      <c r="M5" s="74"/>
      <c r="N5" s="74"/>
    </row>
    <row r="6" spans="1:14" ht="15.75" x14ac:dyDescent="0.25">
      <c r="A6" s="73" t="s">
        <v>6</v>
      </c>
      <c r="B6" s="73"/>
      <c r="C6" s="74"/>
      <c r="D6" s="74"/>
      <c r="E6" s="74"/>
      <c r="F6" s="74"/>
      <c r="G6" s="74"/>
      <c r="H6" s="74"/>
      <c r="I6" s="74"/>
      <c r="J6" s="74"/>
      <c r="K6" s="74"/>
      <c r="L6" s="74"/>
      <c r="M6" s="74"/>
      <c r="N6" s="74"/>
    </row>
    <row r="7" spans="1:14" ht="15.75" x14ac:dyDescent="0.25">
      <c r="A7" s="73" t="s">
        <v>7</v>
      </c>
      <c r="B7" s="73"/>
      <c r="C7" s="74"/>
      <c r="D7" s="74"/>
      <c r="E7" s="74"/>
      <c r="F7" s="74"/>
      <c r="G7" s="74"/>
      <c r="H7" s="74"/>
      <c r="I7" s="74"/>
      <c r="J7" s="74"/>
      <c r="K7" s="74"/>
      <c r="L7" s="74"/>
      <c r="M7" s="74"/>
      <c r="N7" s="74"/>
    </row>
    <row r="8" spans="1:14" ht="24.75" customHeight="1" x14ac:dyDescent="0.25">
      <c r="A8" s="76" t="s">
        <v>8</v>
      </c>
      <c r="B8" s="76"/>
      <c r="C8" s="76"/>
      <c r="D8" s="76"/>
      <c r="E8" s="76"/>
      <c r="F8" s="76"/>
      <c r="G8" s="76"/>
      <c r="H8" s="76"/>
      <c r="I8" s="76"/>
      <c r="J8" s="76"/>
      <c r="K8" s="76"/>
      <c r="L8" s="76"/>
      <c r="M8" s="76"/>
      <c r="N8" s="76"/>
    </row>
    <row r="9" spans="1:14" ht="15.75" thickBot="1" x14ac:dyDescent="0.3">
      <c r="A9" s="77" t="s">
        <v>9</v>
      </c>
      <c r="B9" s="77"/>
      <c r="C9" s="77"/>
      <c r="D9" s="77"/>
      <c r="E9" s="77"/>
      <c r="F9" s="77"/>
      <c r="G9" s="77"/>
      <c r="H9" s="77"/>
      <c r="I9" s="77"/>
      <c r="J9" s="77"/>
      <c r="K9" s="77"/>
      <c r="L9" s="77"/>
      <c r="M9" s="77"/>
      <c r="N9" s="29" t="s">
        <v>10</v>
      </c>
    </row>
    <row r="10" spans="1:14" ht="15" customHeight="1" thickBot="1" x14ac:dyDescent="0.3">
      <c r="A10" s="78" t="s">
        <v>11</v>
      </c>
      <c r="B10" s="79"/>
      <c r="C10" s="80" t="s">
        <v>12</v>
      </c>
      <c r="D10" s="81"/>
      <c r="E10" s="82" t="s">
        <v>13</v>
      </c>
      <c r="F10" s="83"/>
      <c r="G10" s="84"/>
      <c r="H10" s="85" t="s">
        <v>14</v>
      </c>
      <c r="I10" s="86"/>
      <c r="J10" s="86"/>
      <c r="K10" s="86"/>
      <c r="L10" s="86"/>
      <c r="M10" s="86"/>
      <c r="N10" s="87"/>
    </row>
    <row r="11" spans="1:14" ht="62.25" customHeight="1" thickBot="1" x14ac:dyDescent="0.3">
      <c r="A11" s="9" t="s">
        <v>15</v>
      </c>
      <c r="B11" s="10" t="s">
        <v>16</v>
      </c>
      <c r="C11" s="54" t="s">
        <v>17</v>
      </c>
      <c r="D11" s="57" t="s">
        <v>18</v>
      </c>
      <c r="E11" s="56" t="s">
        <v>19</v>
      </c>
      <c r="F11" s="53" t="s">
        <v>20</v>
      </c>
      <c r="G11" s="45" t="s">
        <v>21</v>
      </c>
      <c r="H11" s="48" t="s">
        <v>22</v>
      </c>
      <c r="I11" s="70" t="s">
        <v>23</v>
      </c>
      <c r="J11" s="53" t="s">
        <v>24</v>
      </c>
      <c r="K11" s="53" t="s">
        <v>25</v>
      </c>
      <c r="L11" s="53" t="s">
        <v>26</v>
      </c>
      <c r="M11" s="33" t="s">
        <v>27</v>
      </c>
      <c r="N11" s="34" t="s">
        <v>28</v>
      </c>
    </row>
    <row r="12" spans="1:14" ht="62.25" customHeight="1" x14ac:dyDescent="0.25">
      <c r="A12" s="50">
        <v>7687</v>
      </c>
      <c r="B12" s="49" t="s">
        <v>43</v>
      </c>
      <c r="C12" s="55">
        <v>60000000</v>
      </c>
      <c r="D12" s="55">
        <v>59783913.565426171</v>
      </c>
      <c r="E12" s="58"/>
      <c r="F12" s="58"/>
      <c r="G12" s="68"/>
      <c r="H12" s="71"/>
      <c r="I12" s="71"/>
      <c r="J12" s="58"/>
      <c r="K12" s="58"/>
      <c r="L12" s="72">
        <v>0</v>
      </c>
      <c r="M12" s="43">
        <f t="shared" ref="M12:M14" si="0">SUM(H12:L12)</f>
        <v>0</v>
      </c>
      <c r="N12" s="26">
        <f t="shared" ref="N12:N14" si="1">IF((G12&gt;0),(M12/G12)-1,0)</f>
        <v>0</v>
      </c>
    </row>
    <row r="13" spans="1:14" ht="62.25" customHeight="1" x14ac:dyDescent="0.25">
      <c r="A13" s="51">
        <v>7688</v>
      </c>
      <c r="B13" s="49" t="s">
        <v>44</v>
      </c>
      <c r="C13" s="55">
        <v>30000000</v>
      </c>
      <c r="D13" s="55">
        <v>30000000</v>
      </c>
      <c r="E13" s="58"/>
      <c r="F13" s="58"/>
      <c r="G13" s="68"/>
      <c r="H13" s="71"/>
      <c r="I13" s="71"/>
      <c r="J13" s="58"/>
      <c r="K13" s="58"/>
      <c r="L13" s="72">
        <v>0</v>
      </c>
      <c r="M13" s="43">
        <f t="shared" si="0"/>
        <v>0</v>
      </c>
      <c r="N13" s="26">
        <f t="shared" si="1"/>
        <v>0</v>
      </c>
    </row>
    <row r="14" spans="1:14" ht="62.25" customHeight="1" thickBot="1" x14ac:dyDescent="0.3">
      <c r="A14" s="52">
        <v>7796</v>
      </c>
      <c r="B14" s="49" t="s">
        <v>45</v>
      </c>
      <c r="C14" s="55">
        <v>187047235</v>
      </c>
      <c r="D14" s="55">
        <v>185940446.62721893</v>
      </c>
      <c r="E14" s="58"/>
      <c r="F14" s="58"/>
      <c r="G14" s="68"/>
      <c r="H14" s="71"/>
      <c r="I14" s="71"/>
      <c r="J14" s="58"/>
      <c r="K14" s="58"/>
      <c r="L14" s="72">
        <v>0</v>
      </c>
      <c r="M14" s="43">
        <f t="shared" si="0"/>
        <v>0</v>
      </c>
      <c r="N14" s="26">
        <f t="shared" si="1"/>
        <v>0</v>
      </c>
    </row>
    <row r="15" spans="1:14" s="36" customFormat="1" ht="36" x14ac:dyDescent="0.25">
      <c r="A15" s="16">
        <v>8080</v>
      </c>
      <c r="B15" s="39" t="s">
        <v>29</v>
      </c>
      <c r="C15" s="40">
        <v>30000000</v>
      </c>
      <c r="D15" s="41">
        <v>30000000</v>
      </c>
      <c r="E15" s="37">
        <v>30000000</v>
      </c>
      <c r="F15" s="38">
        <v>30000000</v>
      </c>
      <c r="G15" s="69">
        <v>30000000</v>
      </c>
      <c r="H15" s="72"/>
      <c r="I15" s="72"/>
      <c r="J15" s="72"/>
      <c r="K15" s="72"/>
      <c r="L15" s="72">
        <v>30000000</v>
      </c>
      <c r="M15" s="43">
        <f>SUM(H15:L15)</f>
        <v>30000000</v>
      </c>
      <c r="N15" s="26">
        <f>IF((G15&gt;0),(M15/G15)-1,0)</f>
        <v>0</v>
      </c>
    </row>
    <row r="16" spans="1:14" s="36" customFormat="1" ht="51" customHeight="1" x14ac:dyDescent="0.25">
      <c r="A16" s="16">
        <v>8238</v>
      </c>
      <c r="B16" s="39" t="s">
        <v>30</v>
      </c>
      <c r="C16" s="40">
        <v>155000000</v>
      </c>
      <c r="D16" s="41">
        <v>155000000</v>
      </c>
      <c r="E16" s="37">
        <v>159500000</v>
      </c>
      <c r="F16" s="38">
        <v>113000000</v>
      </c>
      <c r="G16" s="42">
        <v>159500000</v>
      </c>
      <c r="H16" s="43"/>
      <c r="I16" s="43"/>
      <c r="J16" s="43"/>
      <c r="K16" s="43"/>
      <c r="L16" s="43">
        <v>164000000</v>
      </c>
      <c r="M16" s="43">
        <v>164000000</v>
      </c>
      <c r="N16" s="26">
        <f t="shared" ref="N16:N18" si="2">IF((G16&gt;0),(M16/G16)-1,0)</f>
        <v>2.8213166144200663E-2</v>
      </c>
    </row>
    <row r="17" spans="1:14" s="36" customFormat="1" ht="48" x14ac:dyDescent="0.25">
      <c r="A17" s="16">
        <v>8131</v>
      </c>
      <c r="B17" s="39" t="s">
        <v>31</v>
      </c>
      <c r="C17" s="40">
        <v>53600000</v>
      </c>
      <c r="D17" s="41">
        <v>53600000</v>
      </c>
      <c r="E17" s="38">
        <v>30800000</v>
      </c>
      <c r="F17" s="38">
        <v>22000000</v>
      </c>
      <c r="G17" s="42">
        <v>30800000</v>
      </c>
      <c r="H17" s="43"/>
      <c r="I17" s="43"/>
      <c r="J17" s="43">
        <v>0</v>
      </c>
      <c r="K17" s="43">
        <v>0</v>
      </c>
      <c r="L17" s="43">
        <v>57800000</v>
      </c>
      <c r="M17" s="43">
        <f t="shared" ref="M17:M18" si="3">SUM(H17:L17)</f>
        <v>57800000</v>
      </c>
      <c r="N17" s="26">
        <f t="shared" si="2"/>
        <v>0.87662337662337664</v>
      </c>
    </row>
    <row r="18" spans="1:14" s="36" customFormat="1" ht="60" x14ac:dyDescent="0.25">
      <c r="A18" s="16">
        <v>8146</v>
      </c>
      <c r="B18" s="39" t="s">
        <v>32</v>
      </c>
      <c r="C18" s="40">
        <v>81986200</v>
      </c>
      <c r="D18" s="41">
        <v>81986200</v>
      </c>
      <c r="E18" s="38">
        <v>100556600</v>
      </c>
      <c r="F18" s="38">
        <v>86050600</v>
      </c>
      <c r="G18" s="38">
        <v>100556600</v>
      </c>
      <c r="H18" s="43"/>
      <c r="I18" s="43"/>
      <c r="J18" s="43"/>
      <c r="K18" s="43"/>
      <c r="L18" s="43">
        <v>148500000</v>
      </c>
      <c r="M18" s="43">
        <f t="shared" si="3"/>
        <v>148500000</v>
      </c>
      <c r="N18" s="26">
        <f t="shared" si="2"/>
        <v>0.47678024117760542</v>
      </c>
    </row>
    <row r="19" spans="1:14" x14ac:dyDescent="0.25">
      <c r="A19" s="16"/>
      <c r="B19" s="39"/>
      <c r="C19" s="40"/>
      <c r="D19" s="41"/>
      <c r="E19" s="37"/>
      <c r="F19" s="38"/>
      <c r="G19" s="42"/>
      <c r="H19" s="43"/>
      <c r="I19" s="43"/>
      <c r="J19" s="43"/>
      <c r="K19" s="43"/>
      <c r="L19" s="43"/>
      <c r="M19" s="43">
        <f t="shared" ref="M19" si="4">SUM(H19:L19)</f>
        <v>0</v>
      </c>
      <c r="N19" s="26">
        <f t="shared" ref="N19" si="5">IF((G19&gt;0),(M19/G19)-1,0)</f>
        <v>0</v>
      </c>
    </row>
    <row r="20" spans="1:14" ht="15.75" thickBot="1" x14ac:dyDescent="0.3">
      <c r="A20" s="17" t="s">
        <v>33</v>
      </c>
      <c r="B20" s="18"/>
      <c r="C20" s="19">
        <f>SUM(C12:C19)</f>
        <v>597633435</v>
      </c>
      <c r="D20" s="19">
        <f t="shared" ref="D20:G20" si="6">SUM(D12:D19)</f>
        <v>596310560.19264507</v>
      </c>
      <c r="E20" s="19">
        <f t="shared" si="6"/>
        <v>320856600</v>
      </c>
      <c r="F20" s="19">
        <f t="shared" si="6"/>
        <v>251050600</v>
      </c>
      <c r="G20" s="19">
        <f t="shared" si="6"/>
        <v>320856600</v>
      </c>
      <c r="H20" s="21">
        <f t="shared" ref="H20:K20" si="7">SUM(H15:H19)</f>
        <v>0</v>
      </c>
      <c r="I20" s="20">
        <f t="shared" si="7"/>
        <v>0</v>
      </c>
      <c r="J20" s="20">
        <f t="shared" si="7"/>
        <v>0</v>
      </c>
      <c r="K20" s="20">
        <f t="shared" si="7"/>
        <v>0</v>
      </c>
      <c r="L20" s="19">
        <f>SUM(L12:L19)</f>
        <v>400300000</v>
      </c>
      <c r="M20" s="19">
        <f t="shared" ref="M20" si="8">SUM(M12:M19)</f>
        <v>400300000</v>
      </c>
      <c r="N20" s="23">
        <f t="shared" ref="N20" si="9">IF((G20&gt;0),(M20/G20)-1,0)</f>
        <v>0.24759783654130851</v>
      </c>
    </row>
    <row r="21" spans="1:14" s="8" customFormat="1" ht="21" customHeight="1" x14ac:dyDescent="0.25">
      <c r="A21" s="7" t="s">
        <v>34</v>
      </c>
      <c r="B21" s="7"/>
      <c r="C21" s="3"/>
      <c r="D21" s="3"/>
      <c r="E21" s="3"/>
      <c r="F21" s="28"/>
      <c r="G21" s="3"/>
      <c r="H21" s="3"/>
      <c r="I21" s="3"/>
      <c r="J21" s="3"/>
      <c r="K21" s="3"/>
      <c r="L21" s="3"/>
      <c r="M21" s="22"/>
      <c r="N21" s="3"/>
    </row>
    <row r="22" spans="1:14" ht="32.25" customHeight="1" x14ac:dyDescent="0.25">
      <c r="A22" s="75" t="s">
        <v>35</v>
      </c>
      <c r="B22" s="75"/>
      <c r="C22" s="75"/>
      <c r="D22" s="75"/>
      <c r="E22" s="75"/>
      <c r="F22" s="75"/>
      <c r="G22" s="75"/>
      <c r="H22" s="75"/>
      <c r="I22" s="75"/>
      <c r="J22" s="75"/>
      <c r="K22" s="75"/>
      <c r="L22" s="75"/>
      <c r="M22" s="75"/>
      <c r="N22" s="75"/>
    </row>
    <row r="23" spans="1:14" ht="32.25" customHeight="1" x14ac:dyDescent="0.25">
      <c r="A23" s="75" t="s">
        <v>36</v>
      </c>
      <c r="B23" s="75"/>
      <c r="C23" s="75"/>
      <c r="D23" s="75"/>
      <c r="E23" s="75"/>
      <c r="F23" s="75"/>
      <c r="G23" s="75"/>
      <c r="H23" s="75"/>
      <c r="I23" s="75"/>
      <c r="J23" s="75"/>
      <c r="K23" s="75"/>
      <c r="L23" s="75"/>
      <c r="M23" s="75"/>
      <c r="N23" s="75"/>
    </row>
    <row r="24" spans="1:14" ht="32.25" customHeight="1" x14ac:dyDescent="0.25">
      <c r="A24" s="75" t="s">
        <v>37</v>
      </c>
      <c r="B24" s="75"/>
      <c r="C24" s="75"/>
      <c r="D24" s="75"/>
      <c r="E24" s="75"/>
      <c r="F24" s="75"/>
      <c r="G24" s="75"/>
      <c r="H24" s="75"/>
      <c r="I24" s="75"/>
      <c r="J24" s="75"/>
      <c r="K24" s="75"/>
      <c r="L24" s="75"/>
      <c r="M24" s="75"/>
      <c r="N24" s="75"/>
    </row>
    <row r="25" spans="1:14" x14ac:dyDescent="0.25">
      <c r="A25" s="5"/>
      <c r="B25" s="1"/>
      <c r="C25" s="6"/>
      <c r="D25" s="6"/>
      <c r="E25" s="1"/>
      <c r="F25" s="1"/>
      <c r="G25" s="1"/>
      <c r="H25" s="1"/>
      <c r="I25" s="1"/>
      <c r="J25" s="1"/>
      <c r="K25" s="1"/>
      <c r="L25" s="1"/>
      <c r="M25" s="1"/>
      <c r="N25" s="1"/>
    </row>
    <row r="26" spans="1:14" x14ac:dyDescent="0.25">
      <c r="A26" s="5" t="s">
        <v>38</v>
      </c>
      <c r="B26" s="5"/>
      <c r="C26" s="2"/>
      <c r="D26" s="2"/>
    </row>
    <row r="27" spans="1:14" x14ac:dyDescent="0.25">
      <c r="A27" s="5" t="s">
        <v>39</v>
      </c>
      <c r="C27" s="2"/>
      <c r="D27" s="2"/>
    </row>
    <row r="28" spans="1:14" x14ac:dyDescent="0.25">
      <c r="A28" s="5" t="s">
        <v>40</v>
      </c>
      <c r="C28" s="2"/>
      <c r="D28" s="2"/>
    </row>
    <row r="29" spans="1:14" x14ac:dyDescent="0.25">
      <c r="A29" s="5"/>
      <c r="C29" s="2"/>
      <c r="D29" s="2"/>
    </row>
    <row r="30" spans="1:14" x14ac:dyDescent="0.25">
      <c r="A30" s="3" t="s">
        <v>41</v>
      </c>
    </row>
  </sheetData>
  <mergeCells count="23">
    <mergeCell ref="A22:N22"/>
    <mergeCell ref="A23:N23"/>
    <mergeCell ref="A24:N24"/>
    <mergeCell ref="A8:N8"/>
    <mergeCell ref="A9:M9"/>
    <mergeCell ref="A10:B10"/>
    <mergeCell ref="C10:D10"/>
    <mergeCell ref="E10:G10"/>
    <mergeCell ref="H10:N10"/>
    <mergeCell ref="A6:B6"/>
    <mergeCell ref="A7:B7"/>
    <mergeCell ref="C1:N1"/>
    <mergeCell ref="C2:N2"/>
    <mergeCell ref="C3:N3"/>
    <mergeCell ref="C4:N4"/>
    <mergeCell ref="C5:N5"/>
    <mergeCell ref="C6:N6"/>
    <mergeCell ref="C7:N7"/>
    <mergeCell ref="A1:B1"/>
    <mergeCell ref="A2:B2"/>
    <mergeCell ref="A3:B3"/>
    <mergeCell ref="A4:B4"/>
    <mergeCell ref="A5:B5"/>
  </mergeCells>
  <printOptions horizontalCentered="1" verticalCentered="1"/>
  <pageMargins left="0.31496062992125984" right="0.11811023622047245" top="0.74803149606299213" bottom="0.74803149606299213" header="0.31496062992125984" footer="0.31496062992125984"/>
  <pageSetup scale="48"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8"/>
  <sheetViews>
    <sheetView tabSelected="1" view="pageBreakPreview" topLeftCell="C13" zoomScale="80" zoomScaleNormal="70" zoomScaleSheetLayoutView="80" workbookViewId="0">
      <selection activeCell="L16" sqref="L16"/>
    </sheetView>
  </sheetViews>
  <sheetFormatPr baseColWidth="10" defaultColWidth="11.42578125" defaultRowHeight="15" x14ac:dyDescent="0.25"/>
  <cols>
    <col min="1" max="1" width="16.7109375" customWidth="1"/>
    <col min="2" max="2" width="59.7109375" customWidth="1"/>
    <col min="3" max="3" width="20.85546875" customWidth="1"/>
    <col min="4" max="4" width="19.28515625" customWidth="1"/>
    <col min="5" max="5" width="18.5703125" customWidth="1"/>
    <col min="6" max="6" width="19" customWidth="1"/>
    <col min="7" max="7" width="15.5703125" customWidth="1"/>
    <col min="8" max="8" width="16.7109375" customWidth="1"/>
    <col min="9" max="9" width="12.7109375" customWidth="1"/>
    <col min="10" max="10" width="14.85546875" customWidth="1"/>
    <col min="11" max="11" width="12.7109375" customWidth="1"/>
    <col min="12" max="12" width="16.28515625" customWidth="1"/>
    <col min="13" max="13" width="18.28515625" customWidth="1"/>
    <col min="14" max="14" width="17.140625" style="27" customWidth="1"/>
  </cols>
  <sheetData>
    <row r="1" spans="1:14" ht="15.75" x14ac:dyDescent="0.25">
      <c r="A1" s="73" t="s">
        <v>0</v>
      </c>
      <c r="B1" s="73"/>
      <c r="C1" s="74" t="s">
        <v>1</v>
      </c>
      <c r="D1" s="74"/>
      <c r="E1" s="74"/>
      <c r="F1" s="74"/>
      <c r="G1" s="74"/>
      <c r="H1" s="74"/>
      <c r="I1" s="74"/>
      <c r="J1" s="74"/>
      <c r="K1" s="74"/>
      <c r="L1" s="74"/>
      <c r="M1" s="74"/>
      <c r="N1" s="74"/>
    </row>
    <row r="2" spans="1:14" ht="15.75" x14ac:dyDescent="0.25">
      <c r="A2" s="73" t="s">
        <v>2</v>
      </c>
      <c r="B2" s="73"/>
      <c r="C2" s="74"/>
      <c r="D2" s="74"/>
      <c r="E2" s="74"/>
      <c r="F2" s="74"/>
      <c r="G2" s="74"/>
      <c r="H2" s="74"/>
      <c r="I2" s="74"/>
      <c r="J2" s="74"/>
      <c r="K2" s="74"/>
      <c r="L2" s="74"/>
      <c r="M2" s="74"/>
      <c r="N2" s="74"/>
    </row>
    <row r="3" spans="1:14" ht="15.75" x14ac:dyDescent="0.25">
      <c r="A3" s="73" t="s">
        <v>3</v>
      </c>
      <c r="B3" s="73"/>
      <c r="C3" s="74"/>
      <c r="D3" s="74"/>
      <c r="E3" s="74"/>
      <c r="F3" s="74"/>
      <c r="G3" s="74"/>
      <c r="H3" s="74"/>
      <c r="I3" s="74"/>
      <c r="J3" s="74"/>
      <c r="K3" s="74"/>
      <c r="L3" s="74"/>
      <c r="M3" s="74"/>
      <c r="N3" s="74"/>
    </row>
    <row r="4" spans="1:14" ht="15.75" x14ac:dyDescent="0.25">
      <c r="A4" s="73" t="s">
        <v>4</v>
      </c>
      <c r="B4" s="73"/>
      <c r="C4" s="74"/>
      <c r="D4" s="74"/>
      <c r="E4" s="74"/>
      <c r="F4" s="74"/>
      <c r="G4" s="74"/>
      <c r="H4" s="74"/>
      <c r="I4" s="74"/>
      <c r="J4" s="74"/>
      <c r="K4" s="74"/>
      <c r="L4" s="74"/>
      <c r="M4" s="74"/>
      <c r="N4" s="74"/>
    </row>
    <row r="5" spans="1:14" ht="15.75" x14ac:dyDescent="0.25">
      <c r="A5" s="73" t="s">
        <v>5</v>
      </c>
      <c r="B5" s="73"/>
      <c r="C5" s="74"/>
      <c r="D5" s="74"/>
      <c r="E5" s="74"/>
      <c r="F5" s="74"/>
      <c r="G5" s="74"/>
      <c r="H5" s="74"/>
      <c r="I5" s="74"/>
      <c r="J5" s="74"/>
      <c r="K5" s="74"/>
      <c r="L5" s="74"/>
      <c r="M5" s="74"/>
      <c r="N5" s="74"/>
    </row>
    <row r="6" spans="1:14" ht="15.75" x14ac:dyDescent="0.25">
      <c r="A6" s="73" t="s">
        <v>6</v>
      </c>
      <c r="B6" s="73"/>
      <c r="C6" s="74"/>
      <c r="D6" s="74"/>
      <c r="E6" s="74"/>
      <c r="F6" s="74"/>
      <c r="G6" s="74"/>
      <c r="H6" s="74"/>
      <c r="I6" s="74"/>
      <c r="J6" s="74"/>
      <c r="K6" s="74"/>
      <c r="L6" s="74"/>
      <c r="M6" s="74"/>
      <c r="N6" s="74"/>
    </row>
    <row r="7" spans="1:14" ht="15.75" x14ac:dyDescent="0.25">
      <c r="A7" s="73" t="s">
        <v>7</v>
      </c>
      <c r="B7" s="73"/>
      <c r="C7" s="74"/>
      <c r="D7" s="74"/>
      <c r="E7" s="74"/>
      <c r="F7" s="74"/>
      <c r="G7" s="74"/>
      <c r="H7" s="74"/>
      <c r="I7" s="74"/>
      <c r="J7" s="74"/>
      <c r="K7" s="74"/>
      <c r="L7" s="74"/>
      <c r="M7" s="74"/>
      <c r="N7" s="74"/>
    </row>
    <row r="8" spans="1:14" ht="24.75" customHeight="1" x14ac:dyDescent="0.25">
      <c r="A8" s="76" t="s">
        <v>42</v>
      </c>
      <c r="B8" s="76"/>
      <c r="C8" s="76"/>
      <c r="D8" s="76"/>
      <c r="E8" s="76"/>
      <c r="F8" s="76"/>
      <c r="G8" s="76"/>
      <c r="H8" s="76"/>
      <c r="I8" s="76"/>
      <c r="J8" s="76"/>
      <c r="K8" s="76"/>
      <c r="L8" s="76"/>
      <c r="M8" s="76"/>
      <c r="N8" s="76"/>
    </row>
    <row r="9" spans="1:14" ht="15.75" thickBot="1" x14ac:dyDescent="0.3">
      <c r="A9" s="77" t="s">
        <v>9</v>
      </c>
      <c r="B9" s="77"/>
      <c r="C9" s="77"/>
      <c r="D9" s="77"/>
      <c r="E9" s="77"/>
      <c r="F9" s="77"/>
      <c r="G9" s="77"/>
      <c r="H9" s="77"/>
      <c r="I9" s="77"/>
      <c r="J9" s="77"/>
      <c r="K9" s="77"/>
      <c r="L9" s="77"/>
      <c r="M9" s="77"/>
      <c r="N9" s="29" t="s">
        <v>10</v>
      </c>
    </row>
    <row r="10" spans="1:14" ht="15" customHeight="1" thickBot="1" x14ac:dyDescent="0.3">
      <c r="A10" s="78" t="s">
        <v>11</v>
      </c>
      <c r="B10" s="79"/>
      <c r="C10" s="80" t="s">
        <v>12</v>
      </c>
      <c r="D10" s="81"/>
      <c r="E10" s="82" t="s">
        <v>13</v>
      </c>
      <c r="F10" s="83"/>
      <c r="G10" s="84"/>
      <c r="H10" s="85" t="s">
        <v>14</v>
      </c>
      <c r="I10" s="86"/>
      <c r="J10" s="86"/>
      <c r="K10" s="86"/>
      <c r="L10" s="86"/>
      <c r="M10" s="86"/>
      <c r="N10" s="87"/>
    </row>
    <row r="11" spans="1:14" ht="68.25" customHeight="1" thickBot="1" x14ac:dyDescent="0.3">
      <c r="A11" s="9" t="s">
        <v>15</v>
      </c>
      <c r="B11" s="10" t="s">
        <v>16</v>
      </c>
      <c r="C11" s="11" t="s">
        <v>17</v>
      </c>
      <c r="D11" s="12" t="s">
        <v>18</v>
      </c>
      <c r="E11" s="13" t="s">
        <v>19</v>
      </c>
      <c r="F11" s="14" t="s">
        <v>20</v>
      </c>
      <c r="G11" s="15" t="s">
        <v>21</v>
      </c>
      <c r="H11" s="31" t="s">
        <v>22</v>
      </c>
      <c r="I11" s="32" t="s">
        <v>23</v>
      </c>
      <c r="J11" s="14" t="s">
        <v>24</v>
      </c>
      <c r="K11" s="14" t="s">
        <v>25</v>
      </c>
      <c r="L11" s="14" t="s">
        <v>26</v>
      </c>
      <c r="M11" s="33" t="s">
        <v>27</v>
      </c>
      <c r="N11" s="34" t="s">
        <v>28</v>
      </c>
    </row>
    <row r="12" spans="1:14" s="59" customFormat="1" ht="68.25" customHeight="1" x14ac:dyDescent="0.25">
      <c r="A12" s="60">
        <v>7687</v>
      </c>
      <c r="B12" s="63" t="s">
        <v>46</v>
      </c>
      <c r="C12" s="67">
        <v>236288340</v>
      </c>
      <c r="D12" s="66">
        <v>235437362</v>
      </c>
      <c r="E12" s="46"/>
      <c r="F12" s="46"/>
      <c r="G12" s="47"/>
      <c r="H12" s="48"/>
      <c r="I12" s="48"/>
      <c r="J12" s="46"/>
      <c r="K12" s="46"/>
      <c r="L12" s="67">
        <v>0</v>
      </c>
      <c r="M12" s="43">
        <f t="shared" ref="M12:M15" si="0">SUM(H12:L12)</f>
        <v>0</v>
      </c>
      <c r="N12" s="26">
        <f t="shared" ref="N12:N15" si="1">IF((G12&gt;0),(M12/G12)-1,0)</f>
        <v>0</v>
      </c>
    </row>
    <row r="13" spans="1:14" s="59" customFormat="1" ht="68.25" customHeight="1" x14ac:dyDescent="0.25">
      <c r="A13" s="61">
        <v>7688</v>
      </c>
      <c r="B13" s="64" t="s">
        <v>47</v>
      </c>
      <c r="C13" s="66">
        <v>300000000</v>
      </c>
      <c r="D13" s="66">
        <v>300000000</v>
      </c>
      <c r="E13" s="46"/>
      <c r="F13" s="46"/>
      <c r="G13" s="47"/>
      <c r="H13" s="48"/>
      <c r="I13" s="48"/>
      <c r="J13" s="46"/>
      <c r="K13" s="46"/>
      <c r="L13" s="66">
        <v>0</v>
      </c>
      <c r="M13" s="43">
        <f>SUM(H13:L13)</f>
        <v>0</v>
      </c>
      <c r="N13" s="26">
        <f t="shared" si="1"/>
        <v>0</v>
      </c>
    </row>
    <row r="14" spans="1:14" s="59" customFormat="1" ht="68.25" customHeight="1" x14ac:dyDescent="0.25">
      <c r="A14" s="61">
        <v>7796</v>
      </c>
      <c r="B14" s="64" t="s">
        <v>45</v>
      </c>
      <c r="C14" s="66">
        <v>119000000</v>
      </c>
      <c r="D14" s="66">
        <v>118295858</v>
      </c>
      <c r="E14" s="46"/>
      <c r="F14" s="46"/>
      <c r="G14" s="47"/>
      <c r="H14" s="48"/>
      <c r="I14" s="48"/>
      <c r="J14" s="46"/>
      <c r="K14" s="46"/>
      <c r="L14" s="66">
        <v>0</v>
      </c>
      <c r="M14" s="43">
        <f>SUM(H14:L14)</f>
        <v>0</v>
      </c>
      <c r="N14" s="26">
        <f t="shared" si="1"/>
        <v>0</v>
      </c>
    </row>
    <row r="15" spans="1:14" s="59" customFormat="1" ht="68.25" customHeight="1" thickBot="1" x14ac:dyDescent="0.3">
      <c r="A15" s="62">
        <v>7729</v>
      </c>
      <c r="B15" s="65" t="s">
        <v>48</v>
      </c>
      <c r="C15" s="66">
        <v>30000000</v>
      </c>
      <c r="D15" s="66">
        <v>29895105</v>
      </c>
      <c r="E15" s="46"/>
      <c r="F15" s="46"/>
      <c r="G15" s="47"/>
      <c r="H15" s="48"/>
      <c r="I15" s="48"/>
      <c r="J15" s="46"/>
      <c r="K15" s="46"/>
      <c r="L15" s="66">
        <v>0</v>
      </c>
      <c r="M15" s="43">
        <f t="shared" si="0"/>
        <v>0</v>
      </c>
      <c r="N15" s="26">
        <f t="shared" si="1"/>
        <v>0</v>
      </c>
    </row>
    <row r="16" spans="1:14" ht="40.5" customHeight="1" x14ac:dyDescent="0.25">
      <c r="A16" s="16">
        <v>8080</v>
      </c>
      <c r="B16" s="35" t="s">
        <v>29</v>
      </c>
      <c r="C16" s="40">
        <v>29000000</v>
      </c>
      <c r="D16" s="41">
        <v>29000000</v>
      </c>
      <c r="E16" s="37">
        <v>29000000</v>
      </c>
      <c r="F16" s="38">
        <v>29000000</v>
      </c>
      <c r="G16" s="44">
        <v>29000000</v>
      </c>
      <c r="H16" s="43"/>
      <c r="I16" s="43"/>
      <c r="J16" s="43"/>
      <c r="K16" s="43"/>
      <c r="L16" s="43">
        <v>29000000</v>
      </c>
      <c r="M16" s="43">
        <f>SUM(H16:L16)</f>
        <v>29000000</v>
      </c>
      <c r="N16" s="26">
        <f t="shared" ref="N16:N17" si="2">IF((G16&gt;0),(M16/G16)-1,0)</f>
        <v>0</v>
      </c>
    </row>
    <row r="17" spans="1:16" ht="45.75" customHeight="1" x14ac:dyDescent="0.25">
      <c r="A17" s="16">
        <v>8238</v>
      </c>
      <c r="B17" s="35" t="s">
        <v>30</v>
      </c>
      <c r="C17" s="40">
        <v>155000000</v>
      </c>
      <c r="D17" s="41">
        <v>155000000</v>
      </c>
      <c r="E17" s="37">
        <v>159500000</v>
      </c>
      <c r="F17" s="38">
        <v>113000000</v>
      </c>
      <c r="G17" s="42">
        <v>159500000</v>
      </c>
      <c r="H17" s="43"/>
      <c r="I17" s="43"/>
      <c r="J17" s="43"/>
      <c r="K17" s="43"/>
      <c r="L17" s="43">
        <v>164000000</v>
      </c>
      <c r="M17" s="43">
        <f>SUM(H17:L17)</f>
        <v>164000000</v>
      </c>
      <c r="N17" s="26">
        <f t="shared" si="2"/>
        <v>2.8213166144200663E-2</v>
      </c>
    </row>
    <row r="18" spans="1:16" ht="15.75" thickBot="1" x14ac:dyDescent="0.3">
      <c r="A18" s="4" t="s">
        <v>33</v>
      </c>
      <c r="B18" s="30"/>
      <c r="C18" s="19">
        <f>SUM(C12:C17)</f>
        <v>869288340</v>
      </c>
      <c r="D18" s="19">
        <f>SUM(D12:D17)</f>
        <v>867628325</v>
      </c>
      <c r="E18" s="19">
        <f>SUM(E12:E17)</f>
        <v>188500000</v>
      </c>
      <c r="F18" s="19">
        <f>SUM(F12:F17)</f>
        <v>142000000</v>
      </c>
      <c r="G18" s="19">
        <f>SUM(G12:G17)</f>
        <v>188500000</v>
      </c>
      <c r="H18" s="21">
        <f>SUM(H16:H17)</f>
        <v>0</v>
      </c>
      <c r="I18" s="20">
        <f>SUM(I16:I17)</f>
        <v>0</v>
      </c>
      <c r="J18" s="20">
        <f>SUM(J16:J17)</f>
        <v>0</v>
      </c>
      <c r="K18" s="20">
        <f>SUM(K16:K17)</f>
        <v>0</v>
      </c>
      <c r="L18" s="19">
        <f>SUM(L12:L17)</f>
        <v>193000000</v>
      </c>
      <c r="M18" s="19">
        <f>SUM(M12:M17)</f>
        <v>193000000</v>
      </c>
      <c r="N18" s="19">
        <f>SUM(N12:N17)</f>
        <v>2.8213166144200663E-2</v>
      </c>
      <c r="O18" s="19">
        <f>SUM(O12:O17)</f>
        <v>0</v>
      </c>
      <c r="P18" s="19">
        <f>SUM(P12:P17)</f>
        <v>0</v>
      </c>
    </row>
    <row r="19" spans="1:16" s="8" customFormat="1" ht="24" customHeight="1" x14ac:dyDescent="0.25">
      <c r="A19" s="7" t="s">
        <v>34</v>
      </c>
      <c r="B19" s="7"/>
      <c r="C19" s="3"/>
      <c r="D19" s="3"/>
      <c r="H19" s="3"/>
      <c r="I19" s="3"/>
      <c r="J19" s="3"/>
      <c r="K19" s="3"/>
      <c r="L19" s="3"/>
      <c r="M19" s="3"/>
      <c r="N19" s="24"/>
    </row>
    <row r="20" spans="1:16" ht="32.25" customHeight="1" x14ac:dyDescent="0.25">
      <c r="A20" s="75" t="s">
        <v>35</v>
      </c>
      <c r="B20" s="75"/>
      <c r="C20" s="75"/>
      <c r="D20" s="75"/>
      <c r="E20" s="75"/>
      <c r="F20" s="75"/>
      <c r="G20" s="75"/>
      <c r="H20" s="75"/>
      <c r="I20" s="75"/>
      <c r="J20" s="75"/>
      <c r="K20" s="75"/>
      <c r="L20" s="75"/>
      <c r="M20" s="75"/>
      <c r="N20" s="75"/>
    </row>
    <row r="21" spans="1:16" ht="32.25" customHeight="1" x14ac:dyDescent="0.25">
      <c r="A21" s="75" t="s">
        <v>36</v>
      </c>
      <c r="B21" s="75"/>
      <c r="C21" s="75"/>
      <c r="D21" s="75"/>
      <c r="E21" s="75"/>
      <c r="F21" s="75"/>
      <c r="G21" s="75"/>
      <c r="H21" s="75"/>
      <c r="I21" s="75"/>
      <c r="J21" s="75"/>
      <c r="K21" s="75"/>
      <c r="L21" s="75"/>
      <c r="M21" s="75"/>
      <c r="N21" s="75"/>
    </row>
    <row r="22" spans="1:16" ht="32.25" customHeight="1" x14ac:dyDescent="0.25">
      <c r="A22" s="75" t="s">
        <v>37</v>
      </c>
      <c r="B22" s="75"/>
      <c r="C22" s="75"/>
      <c r="D22" s="75"/>
      <c r="E22" s="75"/>
      <c r="F22" s="75"/>
      <c r="G22" s="75"/>
      <c r="H22" s="75"/>
      <c r="I22" s="75"/>
      <c r="J22" s="75"/>
      <c r="K22" s="75"/>
      <c r="L22" s="75"/>
      <c r="M22" s="75"/>
      <c r="N22" s="75"/>
    </row>
    <row r="23" spans="1:16" x14ac:dyDescent="0.25">
      <c r="A23" s="5"/>
      <c r="B23" s="1"/>
      <c r="C23" s="6"/>
      <c r="D23" s="6"/>
      <c r="H23" s="1"/>
      <c r="I23" s="1"/>
      <c r="J23" s="1"/>
      <c r="K23" s="1"/>
      <c r="L23" s="1"/>
      <c r="M23" s="1"/>
      <c r="N23" s="25"/>
    </row>
    <row r="24" spans="1:16" x14ac:dyDescent="0.25">
      <c r="A24" s="5" t="s">
        <v>38</v>
      </c>
      <c r="B24" s="5"/>
      <c r="C24" s="2"/>
      <c r="D24" s="2"/>
    </row>
    <row r="25" spans="1:16" x14ac:dyDescent="0.25">
      <c r="A25" s="5" t="s">
        <v>39</v>
      </c>
      <c r="C25" s="2"/>
      <c r="D25" s="2"/>
    </row>
    <row r="26" spans="1:16" x14ac:dyDescent="0.25">
      <c r="A26" s="5" t="s">
        <v>40</v>
      </c>
      <c r="C26" s="2"/>
      <c r="D26" s="2"/>
    </row>
    <row r="27" spans="1:16" x14ac:dyDescent="0.25">
      <c r="A27" s="5"/>
    </row>
    <row r="28" spans="1:16" x14ac:dyDescent="0.25">
      <c r="A28" s="3" t="s">
        <v>41</v>
      </c>
    </row>
  </sheetData>
  <mergeCells count="23">
    <mergeCell ref="A20:N20"/>
    <mergeCell ref="A21:N21"/>
    <mergeCell ref="A22:N22"/>
    <mergeCell ref="A8:N8"/>
    <mergeCell ref="A9:M9"/>
    <mergeCell ref="C10:D10"/>
    <mergeCell ref="H10:N10"/>
    <mergeCell ref="A10:B10"/>
    <mergeCell ref="E10:G10"/>
    <mergeCell ref="A6:B6"/>
    <mergeCell ref="A7:B7"/>
    <mergeCell ref="C1:N1"/>
    <mergeCell ref="C2:N2"/>
    <mergeCell ref="C3:N3"/>
    <mergeCell ref="C4:N4"/>
    <mergeCell ref="C5:N5"/>
    <mergeCell ref="C6:N6"/>
    <mergeCell ref="C7:N7"/>
    <mergeCell ref="A1:B1"/>
    <mergeCell ref="A2:B2"/>
    <mergeCell ref="A3:B3"/>
    <mergeCell ref="A4:B4"/>
    <mergeCell ref="A5:B5"/>
  </mergeCells>
  <pageMargins left="0.70866141732283472" right="0.70866141732283472" top="0.74803149606299213" bottom="0.74803149606299213" header="0.31496062992125984" footer="0.31496062992125984"/>
  <pageSetup scale="4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523AF5D8A6F5649B4693BB722CBA101" ma:contentTypeVersion="8" ma:contentTypeDescription="Crear nuevo documento." ma:contentTypeScope="" ma:versionID="f17ae068480a15ffe4088a33855ced1a">
  <xsd:schema xmlns:xsd="http://www.w3.org/2001/XMLSchema" xmlns:xs="http://www.w3.org/2001/XMLSchema" xmlns:p="http://schemas.microsoft.com/office/2006/metadata/properties" xmlns:ns2="b9b9007a-0c8c-47cb-acea-1c66c53defec" targetNamespace="http://schemas.microsoft.com/office/2006/metadata/properties" ma:root="true" ma:fieldsID="1f5264fd84014ec842f68d34f5ea4c00" ns2:_="">
    <xsd:import namespace="b9b9007a-0c8c-47cb-acea-1c66c53defe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SearchProperties" minOccurs="0"/>
                <xsd:element ref="ns2:MediaServiceObjectDetectorVersion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b9007a-0c8c-47cb-acea-1c66c53de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3E73A09-294A-4C25-AE42-462BF59DA760}"/>
</file>

<file path=customXml/itemProps2.xml><?xml version="1.0" encoding="utf-8"?>
<ds:datastoreItem xmlns:ds="http://schemas.openxmlformats.org/officeDocument/2006/customXml" ds:itemID="{A79E418D-DEE3-40E1-8CD1-C79E7CC4D393}"/>
</file>

<file path=customXml/itemProps3.xml><?xml version="1.0" encoding="utf-8"?>
<ds:datastoreItem xmlns:ds="http://schemas.openxmlformats.org/officeDocument/2006/customXml" ds:itemID="{8CFAE4E8-BC80-477E-91B8-5F5E1DFB29B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INFANCIA Y ADOLESCENCIA</vt:lpstr>
      <vt:lpstr>JUVENTUD</vt:lpstr>
      <vt:lpstr>'INFANCIA Y ADOLESCENCIA'!Área_de_impresión</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Luz Helena Rodriguez Gonzalez</dc:creator>
  <cp:lastModifiedBy>Angelica Vargas</cp:lastModifiedBy>
  <cp:revision/>
  <dcterms:created xsi:type="dcterms:W3CDTF">2016-10-10T22:29:53Z</dcterms:created>
  <dcterms:modified xsi:type="dcterms:W3CDTF">2025-10-25T00:52:20Z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0x0101001523AF5D8A6F5649B4693BB722CBA101</vt:lpwstr>
  </property>
</Properties>
</file>